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САЙТ\оприлюднення зарплата\ЗП 2023\"/>
    </mc:Choice>
  </mc:AlternateContent>
  <xr:revisionPtr revIDLastSave="0" documentId="13_ncr:1_{6E8BF6F8-601A-4939-AEB7-16C5CFD09E0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X10" i="2" l="1"/>
  <c r="X9" i="2"/>
  <c r="V10" i="2" l="1"/>
  <c r="K9" i="2"/>
  <c r="Y9" i="2" l="1"/>
  <c r="S9" i="2"/>
  <c r="Y10" i="2" l="1"/>
  <c r="S10" i="2" l="1"/>
</calcChain>
</file>

<file path=xl/sharedStrings.xml><?xml version="1.0" encoding="utf-8"?>
<sst xmlns="http://schemas.openxmlformats.org/spreadsheetml/2006/main" count="38" uniqueCount="35">
  <si>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</si>
  <si>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</si>
  <si>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</si>
  <si>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</si>
  <si>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</si>
  <si>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</si>
  <si>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</si>
  <si>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</si>
  <si>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</si>
  <si>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</si>
  <si>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</si>
  <si>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</si>
  <si>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</si>
  <si>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</si>
  <si>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</si>
  <si>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</si>
  <si>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</si>
  <si>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</si>
  <si>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</si>
  <si>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</si>
  <si>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</si>
  <si>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</si>
  <si>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</si>
  <si>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</si>
  <si>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</si>
  <si>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</si>
  <si>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</si>
  <si>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</si>
  <si>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</si>
  <si>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</si>
  <si>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</si>
  <si>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</si>
  <si>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</si>
  <si>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2023</t>
  </si>
  <si>
    <t>серпень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</si>
</sst>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topLeftCell="J8" workbookViewId="0">
      <selection activeCell="X11" sqref="X11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24</v>
      </c>
    </row>
    <row r="5" spans="1:28" x14ac:dyDescent="0.25">
      <c r="D5" s="12" t="s">
        <v>34</v>
      </c>
      <c r="E5" s="12"/>
      <c r="F5" s="12"/>
      <c r="G5" s="12"/>
      <c r="H5" s="12"/>
      <c r="I5" s="1" t="s">
        <v>33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28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3" t="s">
        <v>9</v>
      </c>
      <c r="M7" s="15" t="s">
        <v>27</v>
      </c>
      <c r="N7" s="13" t="s">
        <v>11</v>
      </c>
      <c r="O7" s="13" t="s">
        <v>10</v>
      </c>
      <c r="P7" s="13" t="s">
        <v>12</v>
      </c>
      <c r="Q7" s="13" t="s">
        <v>13</v>
      </c>
      <c r="R7" s="13" t="s">
        <v>14</v>
      </c>
      <c r="S7" s="13" t="s">
        <v>20</v>
      </c>
      <c r="T7" s="13" t="s">
        <v>19</v>
      </c>
      <c r="U7" s="13" t="s">
        <v>17</v>
      </c>
      <c r="V7" s="13" t="s">
        <v>18</v>
      </c>
      <c r="W7" s="13" t="s">
        <v>15</v>
      </c>
      <c r="X7" s="17" t="s">
        <v>16</v>
      </c>
      <c r="Y7" s="13" t="s">
        <v>21</v>
      </c>
      <c r="Z7" s="14" t="s">
        <v>29</v>
      </c>
      <c r="AA7" s="14"/>
      <c r="AB7" s="14"/>
    </row>
    <row r="8" spans="1:28" ht="48" customHeight="1" x14ac:dyDescent="0.25">
      <c r="A8" s="13"/>
      <c r="B8" s="13"/>
      <c r="C8" s="13"/>
      <c r="D8" s="13"/>
      <c r="E8" s="11" t="s">
        <v>30</v>
      </c>
      <c r="F8" s="11" t="s">
        <v>31</v>
      </c>
      <c r="G8" s="11" t="s">
        <v>32</v>
      </c>
      <c r="H8" s="13"/>
      <c r="I8" s="13"/>
      <c r="J8" s="13"/>
      <c r="K8" s="13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7"/>
      <c r="Y8" s="13"/>
      <c r="Z8" s="11" t="s">
        <v>30</v>
      </c>
      <c r="AA8" s="11" t="s">
        <v>31</v>
      </c>
      <c r="AB8" s="11" t="s">
        <v>32</v>
      </c>
    </row>
    <row r="9" spans="1:28" s="5" customFormat="1" ht="138" customHeight="1" x14ac:dyDescent="0.25">
      <c r="A9" s="2">
        <v>1</v>
      </c>
      <c r="B9" s="8" t="s">
        <v>22</v>
      </c>
      <c r="C9" s="9" t="s">
        <v>26</v>
      </c>
      <c r="D9" s="2">
        <v>23</v>
      </c>
      <c r="E9" s="2"/>
      <c r="F9" s="2">
        <v>5414.65</v>
      </c>
      <c r="G9" s="2"/>
      <c r="H9" s="4">
        <v>12800</v>
      </c>
      <c r="I9" s="4">
        <v>6400</v>
      </c>
      <c r="J9" s="4">
        <v>700</v>
      </c>
      <c r="K9" s="4">
        <f>1168.7+13356.52</f>
        <v>14525.220000000001</v>
      </c>
      <c r="L9" s="4"/>
      <c r="M9" s="4">
        <v>1280</v>
      </c>
      <c r="N9" s="4"/>
      <c r="O9" s="4"/>
      <c r="P9" s="4"/>
      <c r="Q9" s="4"/>
      <c r="R9" s="4"/>
      <c r="S9" s="4">
        <f>H9+I9+J9+K9+L9+N9+O9+P9+Q9+R9+M9</f>
        <v>35705.22</v>
      </c>
      <c r="T9" s="4">
        <v>13400</v>
      </c>
      <c r="U9" s="4">
        <v>357.05</v>
      </c>
      <c r="V9" s="4">
        <v>6426.94</v>
      </c>
      <c r="W9" s="4">
        <v>535.58000000000004</v>
      </c>
      <c r="X9" s="4">
        <f>14985.65+F9</f>
        <v>20400.3</v>
      </c>
      <c r="Y9" s="4">
        <f>U9+V9+W9</f>
        <v>7319.57</v>
      </c>
      <c r="Z9" s="4"/>
      <c r="AA9" s="4"/>
      <c r="AB9" s="4"/>
    </row>
    <row r="10" spans="1:28" ht="135" x14ac:dyDescent="0.25">
      <c r="A10" s="2">
        <v>2</v>
      </c>
      <c r="B10" s="6" t="s">
        <v>25</v>
      </c>
      <c r="C10" s="3" t="s">
        <v>23</v>
      </c>
      <c r="D10" s="2">
        <v>3</v>
      </c>
      <c r="E10" s="2"/>
      <c r="F10" s="4">
        <v>24650.98</v>
      </c>
      <c r="G10" s="2"/>
      <c r="H10" s="4">
        <v>1473.91</v>
      </c>
      <c r="I10" s="4">
        <v>736.96</v>
      </c>
      <c r="J10" s="4">
        <v>91.3</v>
      </c>
      <c r="K10" s="4">
        <v>958.04</v>
      </c>
      <c r="L10" s="4"/>
      <c r="M10" s="4"/>
      <c r="N10" s="4"/>
      <c r="O10" s="4"/>
      <c r="P10" s="4"/>
      <c r="Q10" s="4"/>
      <c r="R10" s="4"/>
      <c r="S10" s="4">
        <f>H10+I10+J10+K10+L10+N10+O10+P10+Q10+R10+M10</f>
        <v>3260.21</v>
      </c>
      <c r="T10" s="4"/>
      <c r="U10" s="4">
        <v>32.6</v>
      </c>
      <c r="V10" s="4">
        <f>5158.82-4571.99</f>
        <v>586.82999999999993</v>
      </c>
      <c r="W10" s="4">
        <v>48.9</v>
      </c>
      <c r="X10" s="4">
        <f>2591.88+F10</f>
        <v>27242.86</v>
      </c>
      <c r="Y10" s="4">
        <f>U10+V10+W10</f>
        <v>668.32999999999993</v>
      </c>
      <c r="Z10" s="4"/>
      <c r="AA10" s="4"/>
      <c r="AB10" s="4"/>
    </row>
    <row r="12" spans="1:28" x14ac:dyDescent="0.25">
      <c r="X12" s="7"/>
    </row>
  </sheetData>
  <mergeCells count="25">
    <mergeCell ref="X7:X8"/>
    <mergeCell ref="Y7:Y8"/>
    <mergeCell ref="Z7:AB7"/>
    <mergeCell ref="S7:S8"/>
    <mergeCell ref="T7:T8"/>
    <mergeCell ref="U7:U8"/>
    <mergeCell ref="V7:V8"/>
    <mergeCell ref="W7:W8"/>
    <mergeCell ref="N7:N8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D5:H5"/>
    <mergeCell ref="A7:A8"/>
    <mergeCell ref="B7:B8"/>
    <mergeCell ref="C7:C8"/>
    <mergeCell ref="D7:D8"/>
    <mergeCell ref="E7:G7"/>
    <mergeCell ref="H7:H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2023-10-10T11:08:27Z</dcterms:modified>
</cp:coreProperties>
</file>